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\\10.97.144.1\事務管理\５年度\校舎改築\移設業務委託入札\ＨＰ掲載\"/>
    </mc:Choice>
  </mc:AlternateContent>
  <xr:revisionPtr revIDLastSave="0" documentId="13_ncr:1_{1FB04BB7-8461-4B39-97B2-2A979A375FE7}" xr6:coauthVersionLast="47" xr6:coauthVersionMax="47" xr10:uidLastSave="{00000000-0000-0000-0000-000000000000}"/>
  <bookViews>
    <workbookView xWindow="1560" yWindow="1440" windowWidth="14475" windowHeight="14760" activeTab="1" xr2:uid="{00000000-000D-0000-FFFF-FFFF00000000}"/>
  </bookViews>
  <sheets>
    <sheet name="設計書 (金額抜き)" sheetId="1" r:id="rId1"/>
    <sheet name="積算内訳 (金額抜き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2" l="1"/>
  <c r="G41" i="2" s="1"/>
  <c r="G40" i="2"/>
  <c r="G39" i="2"/>
  <c r="G38" i="2"/>
  <c r="G37" i="2"/>
  <c r="G36" i="2"/>
  <c r="G35" i="2"/>
  <c r="G34" i="2"/>
  <c r="G33" i="2"/>
  <c r="G31" i="2"/>
  <c r="G30" i="2"/>
  <c r="G29" i="2"/>
  <c r="G28" i="2"/>
  <c r="G27" i="2"/>
  <c r="G26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9" i="2"/>
  <c r="G8" i="2"/>
  <c r="G7" i="2"/>
  <c r="G6" i="2"/>
  <c r="G5" i="2"/>
  <c r="E17" i="1" l="1"/>
  <c r="F17" i="1" s="1"/>
  <c r="G4" i="2"/>
  <c r="E13" i="1" s="1"/>
  <c r="F13" i="1" s="1"/>
  <c r="G32" i="2"/>
  <c r="E16" i="1" s="1"/>
  <c r="F16" i="1" s="1"/>
  <c r="G25" i="2"/>
  <c r="E15" i="1" s="1"/>
  <c r="F15" i="1" s="1"/>
  <c r="G10" i="2"/>
  <c r="E14" i="1" s="1"/>
  <c r="F14" i="1" s="1"/>
  <c r="G45" i="2" l="1"/>
  <c r="G44" i="2" s="1"/>
  <c r="G43" i="2" s="1"/>
  <c r="G3" i="2" s="1"/>
  <c r="F22" i="1"/>
  <c r="F23" i="1" s="1"/>
  <c r="F24" i="1" l="1"/>
</calcChain>
</file>

<file path=xl/sharedStrings.xml><?xml version="1.0" encoding="utf-8"?>
<sst xmlns="http://schemas.openxmlformats.org/spreadsheetml/2006/main" count="123" uniqueCount="92">
  <si>
    <t>積算内訳</t>
    <rPh sb="0" eb="2">
      <t>せきさん</t>
    </rPh>
    <rPh sb="2" eb="4">
      <t>うちわけ</t>
    </rPh>
    <phoneticPr fontId="3" type="Hiragana"/>
  </si>
  <si>
    <t>（５）管理費・諸経費</t>
    <rPh sb="3" eb="6">
      <t>かんりひ</t>
    </rPh>
    <rPh sb="7" eb="10">
      <t>しょけいひ</t>
    </rPh>
    <phoneticPr fontId="3" type="Hiragana"/>
  </si>
  <si>
    <t>○消費税及び地方消費税</t>
    <rPh sb="1" eb="4">
      <t>しょうひぜい</t>
    </rPh>
    <rPh sb="4" eb="5">
      <t>およ</t>
    </rPh>
    <rPh sb="6" eb="8">
      <t>ちほう</t>
    </rPh>
    <rPh sb="8" eb="11">
      <t>しょうひぜい</t>
    </rPh>
    <phoneticPr fontId="3" type="Hiragana"/>
  </si>
  <si>
    <t>金　　額</t>
    <rPh sb="0" eb="1">
      <t>カネ</t>
    </rPh>
    <rPh sb="3" eb="4">
      <t>ガク</t>
    </rPh>
    <phoneticPr fontId="2"/>
  </si>
  <si>
    <t>合　　　　　　　　計</t>
    <rPh sb="0" eb="1">
      <t>ごう</t>
    </rPh>
    <rPh sb="9" eb="10">
      <t>けい</t>
    </rPh>
    <phoneticPr fontId="3" type="Hiragana"/>
  </si>
  <si>
    <t>数量</t>
    <rPh sb="0" eb="2">
      <t>すうりょう</t>
    </rPh>
    <phoneticPr fontId="3" type="Hiragana"/>
  </si>
  <si>
    <t>項　　　　　目</t>
    <rPh sb="0" eb="1">
      <t>こう</t>
    </rPh>
    <rPh sb="6" eb="7">
      <t>め</t>
    </rPh>
    <phoneticPr fontId="3" type="Hiragana"/>
  </si>
  <si>
    <t>プラ段プレート</t>
    <rPh sb="2" eb="3">
      <t>だん</t>
    </rPh>
    <phoneticPr fontId="3" type="Hiragana"/>
  </si>
  <si>
    <t>○本体</t>
    <rPh sb="1" eb="3">
      <t>ほんたい</t>
    </rPh>
    <phoneticPr fontId="3" type="Hiragana"/>
  </si>
  <si>
    <t>履行期限</t>
    <rPh sb="0" eb="2">
      <t>リコウ</t>
    </rPh>
    <rPh sb="2" eb="4">
      <t>キゲン</t>
    </rPh>
    <phoneticPr fontId="2"/>
  </si>
  <si>
    <t>台</t>
    <rPh sb="0" eb="1">
      <t>だい</t>
    </rPh>
    <phoneticPr fontId="3" type="Hiragana"/>
  </si>
  <si>
    <t>消費税及び地方消費税</t>
  </si>
  <si>
    <t>本</t>
    <rPh sb="0" eb="1">
      <t>ほん</t>
    </rPh>
    <phoneticPr fontId="3" type="Hiragana"/>
  </si>
  <si>
    <t>作業指揮者</t>
    <rPh sb="0" eb="2">
      <t>さぎょう</t>
    </rPh>
    <rPh sb="2" eb="5">
      <t>しきしゃ</t>
    </rPh>
    <phoneticPr fontId="3" type="Hiragana"/>
  </si>
  <si>
    <t>一般作業員</t>
    <rPh sb="0" eb="2">
      <t>いっぱん</t>
    </rPh>
    <rPh sb="2" eb="5">
      <t>さぎょういん</t>
    </rPh>
    <phoneticPr fontId="3" type="Hiragana"/>
  </si>
  <si>
    <t>管理費・諸経費</t>
    <rPh sb="0" eb="3">
      <t>かんりひ</t>
    </rPh>
    <rPh sb="4" eb="7">
      <t>しょけいひ</t>
    </rPh>
    <phoneticPr fontId="3" type="Hiragana"/>
  </si>
  <si>
    <t>計</t>
    <rPh sb="0" eb="1">
      <t>ケイ</t>
    </rPh>
    <phoneticPr fontId="2"/>
  </si>
  <si>
    <t>養生テープ</t>
    <rPh sb="0" eb="2">
      <t>ようじょう</t>
    </rPh>
    <phoneticPr fontId="3" type="Hiragana"/>
  </si>
  <si>
    <t>パネル立て</t>
    <rPh sb="3" eb="4">
      <t>た</t>
    </rPh>
    <phoneticPr fontId="3" type="Hiragana"/>
  </si>
  <si>
    <t>養生作業</t>
  </si>
  <si>
    <t>養生シート</t>
    <rPh sb="0" eb="2">
      <t>ようじょう</t>
    </rPh>
    <phoneticPr fontId="3" type="Hiragana"/>
  </si>
  <si>
    <t>巻</t>
    <rPh sb="0" eb="1">
      <t>ま</t>
    </rPh>
    <phoneticPr fontId="3" type="Hiragana"/>
  </si>
  <si>
    <t>規格品質</t>
    <rPh sb="0" eb="2">
      <t>キカク</t>
    </rPh>
    <rPh sb="2" eb="4">
      <t>ヒンシツ</t>
    </rPh>
    <phoneticPr fontId="2"/>
  </si>
  <si>
    <t>単位</t>
    <rPh sb="0" eb="2">
      <t>たんい</t>
    </rPh>
    <phoneticPr fontId="3" type="Hiragana"/>
  </si>
  <si>
    <t>名</t>
    <rPh sb="0" eb="1">
      <t>めい</t>
    </rPh>
    <phoneticPr fontId="3" type="Hiragana"/>
  </si>
  <si>
    <t>式</t>
    <rPh sb="0" eb="1">
      <t>しき</t>
    </rPh>
    <phoneticPr fontId="3" type="Hiragana"/>
  </si>
  <si>
    <t>場　　所</t>
    <rPh sb="0" eb="1">
      <t>バ</t>
    </rPh>
    <rPh sb="3" eb="4">
      <t>トコロ</t>
    </rPh>
    <phoneticPr fontId="2"/>
  </si>
  <si>
    <t>枚</t>
    <rPh sb="0" eb="1">
      <t>まい</t>
    </rPh>
    <phoneticPr fontId="3" type="Hiragana"/>
  </si>
  <si>
    <t>単価</t>
    <rPh sb="0" eb="2">
      <t>タンカ</t>
    </rPh>
    <phoneticPr fontId="2"/>
  </si>
  <si>
    <t>計</t>
    <rPh sb="0" eb="1">
      <t>けい</t>
    </rPh>
    <phoneticPr fontId="3" type="Hiragana"/>
  </si>
  <si>
    <t>品　　　名</t>
    <rPh sb="0" eb="1">
      <t>シナ</t>
    </rPh>
    <rPh sb="4" eb="5">
      <t>メイ</t>
    </rPh>
    <phoneticPr fontId="2"/>
  </si>
  <si>
    <t>備　　　　　考</t>
    <rPh sb="0" eb="1">
      <t>び</t>
    </rPh>
    <rPh sb="6" eb="7">
      <t>こう</t>
    </rPh>
    <phoneticPr fontId="3" type="Hiragana"/>
  </si>
  <si>
    <t>　梱包資材費</t>
  </si>
  <si>
    <t>　養生資材費</t>
  </si>
  <si>
    <t>　管理費・諸経費</t>
  </si>
  <si>
    <t>合　　計</t>
    <rPh sb="0" eb="1">
      <t>ゴウ</t>
    </rPh>
    <rPh sb="3" eb="4">
      <t>ケイ</t>
    </rPh>
    <phoneticPr fontId="2"/>
  </si>
  <si>
    <t>￥</t>
  </si>
  <si>
    <t>本移転作業</t>
  </si>
  <si>
    <t>数量</t>
    <rPh sb="0" eb="2">
      <t>スウリョウ</t>
    </rPh>
    <phoneticPr fontId="2"/>
  </si>
  <si>
    <t>単位</t>
    <rPh sb="0" eb="2">
      <t>タンイ</t>
    </rPh>
    <phoneticPr fontId="2"/>
  </si>
  <si>
    <t>式</t>
    <rPh sb="0" eb="1">
      <t>シキ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</si>
  <si>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</si>
  <si>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</si>
  <si>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内　　容</t>
    <rPh sb="0" eb="1">
      <t>ウチ</t>
    </rPh>
    <rPh sb="3" eb="4">
      <t>ヨウ</t>
    </rPh>
    <phoneticPr fontId="2"/>
  </si>
  <si>
    <t>単価</t>
    <rPh sb="0" eb="2">
      <t>たんか</t>
    </rPh>
    <phoneticPr fontId="3" type="Hiragana"/>
  </si>
  <si>
    <t>経費内訳書</t>
    <rPh sb="0" eb="2">
      <t>ケイヒ</t>
    </rPh>
    <rPh sb="2" eb="5">
      <t>ウチワケショ</t>
    </rPh>
    <phoneticPr fontId="2"/>
  </si>
  <si>
    <t>物品移設業務委託</t>
  </si>
  <si>
    <t>委 託 名</t>
    <rPh sb="0" eb="1">
      <t>イ</t>
    </rPh>
    <rPh sb="2" eb="3">
      <t>タク</t>
    </rPh>
    <rPh sb="4" eb="5">
      <t>ナ</t>
    </rPh>
    <phoneticPr fontId="2"/>
  </si>
  <si>
    <t>○物品移設業務委託</t>
  </si>
  <si>
    <t>秋田県立大曲高等学校</t>
    <rPh sb="0" eb="3">
      <t>アキタケン</t>
    </rPh>
    <rPh sb="3" eb="4">
      <t>リツ</t>
    </rPh>
    <rPh sb="4" eb="6">
      <t>オオマガリ</t>
    </rPh>
    <rPh sb="6" eb="10">
      <t>コウトウガッコウ</t>
    </rPh>
    <phoneticPr fontId="2"/>
  </si>
  <si>
    <t>　養生作業費</t>
    <rPh sb="1" eb="3">
      <t>ヨウジョウ</t>
    </rPh>
    <rPh sb="3" eb="5">
      <t>サギョウ</t>
    </rPh>
    <rPh sb="5" eb="6">
      <t>ヒ</t>
    </rPh>
    <phoneticPr fontId="2"/>
  </si>
  <si>
    <t>梱包資材費</t>
  </si>
  <si>
    <t>（１）養生作業費（養生作業）</t>
    <rPh sb="3" eb="5">
      <t>ようじょう</t>
    </rPh>
    <rPh sb="5" eb="7">
      <t>さぎょう</t>
    </rPh>
    <rPh sb="7" eb="8">
      <t>ひ</t>
    </rPh>
    <rPh sb="9" eb="11">
      <t>ようじょう</t>
    </rPh>
    <rPh sb="11" eb="13">
      <t>さぎょう</t>
    </rPh>
    <phoneticPr fontId="3" type="Hiragana"/>
  </si>
  <si>
    <t>資材輸送車両（４ｔトラック）</t>
    <rPh sb="0" eb="2">
      <t>しざい</t>
    </rPh>
    <rPh sb="2" eb="4">
      <t>ゆそう</t>
    </rPh>
    <rPh sb="4" eb="6">
      <t>しゃりょう</t>
    </rPh>
    <phoneticPr fontId="3" type="Hiragana"/>
  </si>
  <si>
    <t>人員輸送車</t>
    <rPh sb="0" eb="2">
      <t>じんいん</t>
    </rPh>
    <rPh sb="2" eb="5">
      <t>ゆそうしゃ</t>
    </rPh>
    <phoneticPr fontId="3" type="Hiragana"/>
  </si>
  <si>
    <t>作業用資機材等</t>
    <rPh sb="0" eb="3">
      <t>さぎょうよう</t>
    </rPh>
    <rPh sb="3" eb="6">
      <t>しきざい</t>
    </rPh>
    <rPh sb="6" eb="7">
      <t>とう</t>
    </rPh>
    <phoneticPr fontId="3" type="Hiragana"/>
  </si>
  <si>
    <t>作業指揮者（一般）</t>
    <rPh sb="0" eb="2">
      <t>さぎょう</t>
    </rPh>
    <rPh sb="2" eb="5">
      <t>しきしゃ</t>
    </rPh>
    <rPh sb="6" eb="8">
      <t>いっぱん</t>
    </rPh>
    <phoneticPr fontId="3" type="Hiragana"/>
  </si>
  <si>
    <t>一般作業員（一般）</t>
    <rPh sb="0" eb="2">
      <t>いっぱん</t>
    </rPh>
    <rPh sb="2" eb="5">
      <t>さぎょういん</t>
    </rPh>
    <rPh sb="6" eb="8">
      <t>いっぱん</t>
    </rPh>
    <phoneticPr fontId="3" type="Hiragana"/>
  </si>
  <si>
    <t>作業指揮者（重機）</t>
    <rPh sb="0" eb="2">
      <t>さぎょう</t>
    </rPh>
    <rPh sb="2" eb="5">
      <t>しきしゃ</t>
    </rPh>
    <rPh sb="6" eb="8">
      <t>じゅうき</t>
    </rPh>
    <phoneticPr fontId="3" type="Hiragana"/>
  </si>
  <si>
    <t>一般作業員（重機）</t>
    <rPh sb="0" eb="2">
      <t>いっぱん</t>
    </rPh>
    <rPh sb="2" eb="5">
      <t>さぎょういん</t>
    </rPh>
    <rPh sb="6" eb="8">
      <t>じゅうき</t>
    </rPh>
    <phoneticPr fontId="3" type="Hiragana"/>
  </si>
  <si>
    <t>輸送車両（２ｔ）</t>
    <rPh sb="0" eb="2">
      <t>ゆそう</t>
    </rPh>
    <rPh sb="2" eb="4">
      <t>しゃりょう</t>
    </rPh>
    <phoneticPr fontId="3" type="Hiragana"/>
  </si>
  <si>
    <t>ユニック車両（４ｔ）</t>
    <rPh sb="4" eb="6">
      <t>しゃりょう</t>
    </rPh>
    <phoneticPr fontId="3" type="Hiragana"/>
  </si>
  <si>
    <t>人員輸送車</t>
    <rPh sb="0" eb="2">
      <t>じんいん</t>
    </rPh>
    <rPh sb="2" eb="4">
      <t>ゆそう</t>
    </rPh>
    <rPh sb="4" eb="5">
      <t>しゃ</t>
    </rPh>
    <phoneticPr fontId="3" type="Hiragana"/>
  </si>
  <si>
    <t>什器類施工作業費</t>
    <rPh sb="0" eb="3">
      <t>じゅうきるい</t>
    </rPh>
    <rPh sb="3" eb="5">
      <t>せこう</t>
    </rPh>
    <rPh sb="5" eb="7">
      <t>さぎょう</t>
    </rPh>
    <rPh sb="7" eb="8">
      <t>ひ</t>
    </rPh>
    <phoneticPr fontId="3" type="Hiragana"/>
  </si>
  <si>
    <t>グランドピアノ移設費（ＦＣ）</t>
    <rPh sb="7" eb="9">
      <t>いせつ</t>
    </rPh>
    <rPh sb="9" eb="10">
      <t>ひ</t>
    </rPh>
    <phoneticPr fontId="3" type="Hiragana"/>
  </si>
  <si>
    <t>グランドピアノ移設費（Ｇ７）</t>
    <rPh sb="7" eb="9">
      <t>いせつ</t>
    </rPh>
    <rPh sb="9" eb="10">
      <t>ひ</t>
    </rPh>
    <phoneticPr fontId="3" type="Hiragana"/>
  </si>
  <si>
    <t>グランドピアノ移設費（Ｃ３）</t>
    <rPh sb="7" eb="9">
      <t>いせつ</t>
    </rPh>
    <rPh sb="9" eb="10">
      <t>ひ</t>
    </rPh>
    <phoneticPr fontId="3" type="Hiragana"/>
  </si>
  <si>
    <t>作業用資機材</t>
    <rPh sb="0" eb="3">
      <t>さぎょうよう</t>
    </rPh>
    <rPh sb="3" eb="6">
      <t>しきざい</t>
    </rPh>
    <phoneticPr fontId="3" type="Hiragana"/>
  </si>
  <si>
    <t>クラフトテープ</t>
    <phoneticPr fontId="3" type="Hiragana"/>
  </si>
  <si>
    <t>エアーキャップ</t>
    <phoneticPr fontId="3" type="Hiragana"/>
  </si>
  <si>
    <t>クレープ紙</t>
    <rPh sb="4" eb="5">
      <t>し</t>
    </rPh>
    <phoneticPr fontId="3" type="Hiragana"/>
  </si>
  <si>
    <t>色別ラベルシール</t>
    <rPh sb="0" eb="2">
      <t>いろべつ</t>
    </rPh>
    <phoneticPr fontId="3" type="Hiragana"/>
  </si>
  <si>
    <t>床養生ボード</t>
    <rPh sb="0" eb="1">
      <t>ゆか</t>
    </rPh>
    <rPh sb="1" eb="3">
      <t>ようじょう</t>
    </rPh>
    <phoneticPr fontId="3" type="Hiragana"/>
  </si>
  <si>
    <t>ジャバラ</t>
    <phoneticPr fontId="3" type="Hiragana"/>
  </si>
  <si>
    <t>布養生テープ</t>
    <rPh sb="0" eb="1">
      <t>ぬの</t>
    </rPh>
    <rPh sb="1" eb="3">
      <t>ようじょう</t>
    </rPh>
    <phoneticPr fontId="3" type="Hiragana"/>
  </si>
  <si>
    <t>マスキングテープ</t>
    <phoneticPr fontId="3" type="Hiragana"/>
  </si>
  <si>
    <t>式</t>
  </si>
  <si>
    <t>（２）本移転作業費（本移転作業）</t>
    <rPh sb="3" eb="6">
      <t>ほんいてん</t>
    </rPh>
    <rPh sb="6" eb="8">
      <t>さぎょう</t>
    </rPh>
    <rPh sb="8" eb="9">
      <t>ひ</t>
    </rPh>
    <rPh sb="10" eb="13">
      <t>ほんいてん</t>
    </rPh>
    <rPh sb="13" eb="15">
      <t>さぎょう</t>
    </rPh>
    <phoneticPr fontId="3" type="Hiragana"/>
  </si>
  <si>
    <t>（３）梱包資材費（梱包資材費）</t>
    <rPh sb="3" eb="5">
      <t>こんぽう</t>
    </rPh>
    <rPh sb="5" eb="8">
      <t>しざいひ</t>
    </rPh>
    <rPh sb="9" eb="14">
      <t>こんぽうしざいひ</t>
    </rPh>
    <phoneticPr fontId="3" type="Hiragana"/>
  </si>
  <si>
    <t>（４）養生資材費（養生資材費）</t>
    <rPh sb="3" eb="5">
      <t>ようじょう</t>
    </rPh>
    <rPh sb="5" eb="8">
      <t>しざいひ</t>
    </rPh>
    <rPh sb="9" eb="11">
      <t>ようじょう</t>
    </rPh>
    <rPh sb="11" eb="13">
      <t>しざい</t>
    </rPh>
    <rPh sb="13" eb="14">
      <t>ひ</t>
    </rPh>
    <phoneticPr fontId="3" type="Hiragana"/>
  </si>
  <si>
    <t>　本移転作業費</t>
  </si>
  <si>
    <t>養生資材費</t>
  </si>
  <si>
    <t>保険料等含む</t>
  </si>
  <si>
    <t>電子黒板</t>
    <rPh sb="0" eb="2">
      <t>でんし</t>
    </rPh>
    <rPh sb="2" eb="4">
      <t>こくばん</t>
    </rPh>
    <phoneticPr fontId="3" type="Hiragana"/>
  </si>
  <si>
    <t>タブレット端末充電保管庫</t>
    <rPh sb="5" eb="7">
      <t>たんまつ</t>
    </rPh>
    <rPh sb="7" eb="9">
      <t>じゅうでん</t>
    </rPh>
    <rPh sb="9" eb="12">
      <t>ほかんこ</t>
    </rPh>
    <phoneticPr fontId="3" type="Hiragana"/>
  </si>
  <si>
    <t>名</t>
    <rPh sb="0" eb="1">
      <t>な</t>
    </rPh>
    <phoneticPr fontId="3" type="Hiragana"/>
  </si>
  <si>
    <t>ダンボール</t>
    <phoneticPr fontId="3" type="Hiragana"/>
  </si>
  <si>
    <t>巻ダンボール</t>
    <rPh sb="0" eb="1">
      <t>ま</t>
    </rPh>
    <phoneticPr fontId="3" type="Hiragana"/>
  </si>
  <si>
    <t>巻</t>
    <rPh sb="0" eb="1">
      <t>まき</t>
    </rPh>
    <phoneticPr fontId="3" type="Hiragana"/>
  </si>
  <si>
    <t>北棟６台、南棟１０台</t>
    <rPh sb="0" eb="1">
      <t>きた</t>
    </rPh>
    <rPh sb="1" eb="2">
      <t>とう</t>
    </rPh>
    <rPh sb="3" eb="4">
      <t>だい</t>
    </rPh>
    <rPh sb="5" eb="6">
      <t>みなみ</t>
    </rPh>
    <rPh sb="6" eb="7">
      <t>とう</t>
    </rPh>
    <rPh sb="9" eb="10">
      <t>だい</t>
    </rPh>
    <phoneticPr fontId="3" type="Hiragana"/>
  </si>
  <si>
    <t>改築に伴う新校舎への物品運搬</t>
    <rPh sb="3" eb="4">
      <t>トモナ</t>
    </rPh>
    <phoneticPr fontId="2"/>
  </si>
  <si>
    <t>北棟６台、南棟７台</t>
    <rPh sb="0" eb="1">
      <t>きた</t>
    </rPh>
    <rPh sb="1" eb="2">
      <t>とう</t>
    </rPh>
    <rPh sb="3" eb="4">
      <t>だい</t>
    </rPh>
    <rPh sb="5" eb="6">
      <t>みなみ</t>
    </rPh>
    <rPh sb="6" eb="7">
      <t>とう</t>
    </rPh>
    <rPh sb="8" eb="9">
      <t>だい</t>
    </rPh>
    <phoneticPr fontId="3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</si>
</sst>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[$-411]ggge&quot;年&quot;m&quot;月&quot;d&quot;日&quot;;@"/>
    <numFmt numFmtId="178" formatCode="#,##0_ "/>
  </numFmts>
  <fonts count="12" x14ac:knownFonts="1">
    <font>
      <sz val="11"/>
      <color theme="1"/>
      <name val="ＭＳ Ｐゴシック"/>
      <family val="3"/>
    </font>
    <font>
      <sz val="11"/>
      <color theme="1"/>
      <name val="游ゴシック"/>
      <family val="3"/>
    </font>
    <font>
      <sz val="6"/>
      <name val="ＭＳ Ｐゴシック"/>
      <family val="3"/>
    </font>
    <font>
      <sz val="6"/>
      <name val="游ゴシック"/>
      <family val="3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7" fillId="0" borderId="0" xfId="1" applyFont="1">
      <alignment vertical="center"/>
    </xf>
    <xf numFmtId="178" fontId="7" fillId="0" borderId="24" xfId="1" applyNumberFormat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>
      <alignment vertical="center"/>
    </xf>
    <xf numFmtId="0" fontId="7" fillId="0" borderId="29" xfId="1" applyFont="1" applyBorder="1">
      <alignment vertical="center"/>
    </xf>
    <xf numFmtId="0" fontId="7" fillId="0" borderId="33" xfId="1" applyFont="1" applyBorder="1">
      <alignment vertical="center"/>
    </xf>
    <xf numFmtId="178" fontId="7" fillId="0" borderId="38" xfId="1" applyNumberFormat="1" applyFont="1" applyBorder="1">
      <alignment vertical="center"/>
    </xf>
    <xf numFmtId="0" fontId="7" fillId="0" borderId="44" xfId="1" applyFont="1" applyBorder="1">
      <alignment vertical="center"/>
    </xf>
    <xf numFmtId="0" fontId="7" fillId="0" borderId="27" xfId="1" applyFont="1" applyBorder="1">
      <alignment vertical="center"/>
    </xf>
    <xf numFmtId="0" fontId="7" fillId="0" borderId="26" xfId="1" applyFont="1" applyBorder="1">
      <alignment vertical="center"/>
    </xf>
    <xf numFmtId="0" fontId="7" fillId="0" borderId="24" xfId="1" applyFont="1" applyBorder="1">
      <alignment vertical="center"/>
    </xf>
    <xf numFmtId="0" fontId="7" fillId="0" borderId="30" xfId="1" applyFont="1" applyBorder="1">
      <alignment vertical="center"/>
    </xf>
    <xf numFmtId="0" fontId="7" fillId="0" borderId="34" xfId="1" applyFont="1" applyBorder="1">
      <alignment vertical="center"/>
    </xf>
    <xf numFmtId="178" fontId="7" fillId="2" borderId="39" xfId="1" applyNumberFormat="1" applyFont="1" applyFill="1" applyBorder="1">
      <alignment vertical="center"/>
    </xf>
    <xf numFmtId="178" fontId="7" fillId="0" borderId="34" xfId="1" applyNumberFormat="1" applyFont="1" applyFill="1" applyBorder="1">
      <alignment vertical="center"/>
    </xf>
    <xf numFmtId="0" fontId="7" fillId="0" borderId="35" xfId="1" applyFont="1" applyBorder="1">
      <alignment vertical="center"/>
    </xf>
    <xf numFmtId="178" fontId="7" fillId="2" borderId="8" xfId="1" applyNumberFormat="1" applyFont="1" applyFill="1" applyBorder="1">
      <alignment vertical="center"/>
    </xf>
    <xf numFmtId="178" fontId="7" fillId="0" borderId="35" xfId="1" applyNumberFormat="1" applyFont="1" applyFill="1" applyBorder="1">
      <alignment vertical="center"/>
    </xf>
    <xf numFmtId="0" fontId="7" fillId="0" borderId="31" xfId="1" applyFont="1" applyBorder="1">
      <alignment vertical="center"/>
    </xf>
    <xf numFmtId="0" fontId="7" fillId="0" borderId="36" xfId="1" applyFont="1" applyBorder="1">
      <alignment vertical="center"/>
    </xf>
    <xf numFmtId="178" fontId="7" fillId="0" borderId="40" xfId="1" applyNumberFormat="1" applyFont="1" applyFill="1" applyBorder="1">
      <alignment vertical="center"/>
    </xf>
    <xf numFmtId="178" fontId="7" fillId="2" borderId="40" xfId="1" applyNumberFormat="1" applyFont="1" applyFill="1" applyBorder="1">
      <alignment vertical="center"/>
    </xf>
    <xf numFmtId="178" fontId="7" fillId="0" borderId="36" xfId="1" applyNumberFormat="1" applyFont="1" applyFill="1" applyBorder="1">
      <alignment vertical="center"/>
    </xf>
    <xf numFmtId="178" fontId="7" fillId="2" borderId="1" xfId="1" applyNumberFormat="1" applyFont="1" applyFill="1" applyBorder="1">
      <alignment vertical="center"/>
    </xf>
    <xf numFmtId="0" fontId="7" fillId="0" borderId="37" xfId="1" applyFont="1" applyBorder="1">
      <alignment vertical="center"/>
    </xf>
    <xf numFmtId="178" fontId="7" fillId="2" borderId="42" xfId="1" applyNumberFormat="1" applyFont="1" applyFill="1" applyBorder="1">
      <alignment vertical="center"/>
    </xf>
    <xf numFmtId="178" fontId="7" fillId="2" borderId="45" xfId="1" applyNumberFormat="1" applyFont="1" applyFill="1" applyBorder="1">
      <alignment vertical="center"/>
    </xf>
    <xf numFmtId="178" fontId="7" fillId="0" borderId="37" xfId="1" applyNumberFormat="1" applyFont="1" applyFill="1" applyBorder="1">
      <alignment vertical="center"/>
    </xf>
    <xf numFmtId="178" fontId="7" fillId="2" borderId="41" xfId="1" applyNumberFormat="1" applyFont="1" applyFill="1" applyBorder="1">
      <alignment vertical="center"/>
    </xf>
    <xf numFmtId="178" fontId="7" fillId="0" borderId="41" xfId="1" applyNumberFormat="1" applyFont="1" applyFill="1" applyBorder="1">
      <alignment vertical="center"/>
    </xf>
    <xf numFmtId="178" fontId="7" fillId="0" borderId="43" xfId="1" applyNumberFormat="1" applyFont="1" applyBorder="1">
      <alignment vertical="center"/>
    </xf>
    <xf numFmtId="178" fontId="7" fillId="2" borderId="46" xfId="1" applyNumberFormat="1" applyFont="1" applyFill="1" applyBorder="1">
      <alignment vertical="center"/>
    </xf>
    <xf numFmtId="178" fontId="7" fillId="0" borderId="24" xfId="1" applyNumberFormat="1" applyFont="1" applyFill="1" applyBorder="1">
      <alignment vertical="center"/>
    </xf>
    <xf numFmtId="9" fontId="7" fillId="0" borderId="24" xfId="1" applyNumberFormat="1" applyFont="1" applyBorder="1" applyAlignment="1">
      <alignment horizontal="left" vertical="center"/>
    </xf>
    <xf numFmtId="178" fontId="7" fillId="0" borderId="25" xfId="1" applyNumberFormat="1" applyFont="1" applyBorder="1">
      <alignment vertical="center"/>
    </xf>
    <xf numFmtId="178" fontId="7" fillId="0" borderId="47" xfId="1" applyNumberFormat="1" applyFont="1" applyBorder="1">
      <alignment vertical="center"/>
    </xf>
    <xf numFmtId="178" fontId="7" fillId="0" borderId="27" xfId="1" applyNumberFormat="1" applyFont="1" applyBorder="1">
      <alignment vertical="center"/>
    </xf>
    <xf numFmtId="0" fontId="7" fillId="0" borderId="27" xfId="1" quotePrefix="1" applyFont="1" applyBorder="1">
      <alignment vertical="center"/>
    </xf>
    <xf numFmtId="178" fontId="10" fillId="0" borderId="48" xfId="1" applyNumberFormat="1" applyFont="1" applyBorder="1">
      <alignment vertical="center"/>
    </xf>
    <xf numFmtId="0" fontId="7" fillId="0" borderId="48" xfId="1" applyFont="1" applyBorder="1">
      <alignment vertical="center"/>
    </xf>
    <xf numFmtId="178" fontId="7" fillId="0" borderId="0" xfId="1" applyNumberFormat="1" applyFont="1">
      <alignment vertical="center"/>
    </xf>
    <xf numFmtId="0" fontId="4" fillId="0" borderId="43" xfId="0" applyFont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78" fontId="4" fillId="0" borderId="24" xfId="0" applyNumberFormat="1" applyFont="1" applyBorder="1" applyAlignment="1">
      <alignment horizontal="center" vertical="center"/>
    </xf>
    <xf numFmtId="0" fontId="4" fillId="0" borderId="50" xfId="0" applyFont="1" applyBorder="1">
      <alignment vertical="center"/>
    </xf>
    <xf numFmtId="0" fontId="6" fillId="0" borderId="24" xfId="0" applyFont="1" applyBorder="1" applyAlignment="1">
      <alignment vertical="center" wrapText="1" shrinkToFit="1"/>
    </xf>
    <xf numFmtId="0" fontId="6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178" fontId="6" fillId="0" borderId="24" xfId="0" applyNumberFormat="1" applyFont="1" applyBorder="1">
      <alignment vertical="center"/>
    </xf>
    <xf numFmtId="0" fontId="7" fillId="0" borderId="24" xfId="0" applyFont="1" applyBorder="1" applyAlignment="1">
      <alignment vertical="center" wrapText="1"/>
    </xf>
    <xf numFmtId="0" fontId="6" fillId="0" borderId="24" xfId="0" applyFont="1" applyBorder="1" applyAlignment="1">
      <alignment vertical="center" shrinkToFit="1"/>
    </xf>
    <xf numFmtId="0" fontId="7" fillId="0" borderId="24" xfId="0" applyFont="1" applyBorder="1" applyAlignment="1">
      <alignment horizontal="center" vertical="center"/>
    </xf>
    <xf numFmtId="178" fontId="7" fillId="0" borderId="24" xfId="0" applyNumberFormat="1" applyFont="1" applyBorder="1">
      <alignment vertical="center"/>
    </xf>
    <xf numFmtId="0" fontId="7" fillId="0" borderId="24" xfId="0" applyFont="1" applyBorder="1" applyAlignment="1">
      <alignment vertical="center" shrinkToFit="1"/>
    </xf>
    <xf numFmtId="56" fontId="7" fillId="0" borderId="24" xfId="0" quotePrefix="1" applyNumberFormat="1" applyFont="1" applyBorder="1" applyAlignment="1">
      <alignment horizontal="center" vertical="center" wrapText="1"/>
    </xf>
    <xf numFmtId="0" fontId="7" fillId="0" borderId="24" xfId="0" applyFont="1" applyBorder="1">
      <alignment vertical="center"/>
    </xf>
    <xf numFmtId="0" fontId="8" fillId="0" borderId="24" xfId="0" applyFont="1" applyBorder="1">
      <alignment vertical="center"/>
    </xf>
    <xf numFmtId="178" fontId="4" fillId="0" borderId="24" xfId="0" applyNumberFormat="1" applyFont="1" applyBorder="1">
      <alignment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53" xfId="0" applyFont="1" applyBorder="1">
      <alignment vertical="center"/>
    </xf>
    <xf numFmtId="0" fontId="4" fillId="0" borderId="53" xfId="0" applyFont="1" applyBorder="1" applyAlignment="1">
      <alignment horizontal="center" vertical="center"/>
    </xf>
    <xf numFmtId="178" fontId="6" fillId="0" borderId="54" xfId="0" applyNumberFormat="1" applyFont="1" applyBorder="1">
      <alignment vertical="center"/>
    </xf>
    <xf numFmtId="0" fontId="4" fillId="0" borderId="55" xfId="0" applyFont="1" applyBorder="1">
      <alignment vertical="center"/>
    </xf>
    <xf numFmtId="0" fontId="4" fillId="0" borderId="55" xfId="0" applyFont="1" applyBorder="1" applyAlignment="1">
      <alignment horizontal="center" vertical="center"/>
    </xf>
    <xf numFmtId="178" fontId="6" fillId="0" borderId="56" xfId="0" applyNumberFormat="1" applyFont="1" applyBorder="1">
      <alignment vertical="center"/>
    </xf>
    <xf numFmtId="0" fontId="4" fillId="0" borderId="57" xfId="0" applyFont="1" applyBorder="1">
      <alignment vertical="center"/>
    </xf>
    <xf numFmtId="0" fontId="4" fillId="0" borderId="57" xfId="0" applyFont="1" applyBorder="1" applyAlignment="1">
      <alignment horizontal="center" vertical="center"/>
    </xf>
    <xf numFmtId="178" fontId="6" fillId="0" borderId="48" xfId="0" applyNumberFormat="1" applyFont="1" applyBorder="1">
      <alignment vertical="center"/>
    </xf>
    <xf numFmtId="0" fontId="7" fillId="0" borderId="34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44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178" fontId="7" fillId="0" borderId="24" xfId="1" applyNumberFormat="1" applyFont="1" applyBorder="1">
      <alignment vertical="center"/>
    </xf>
    <xf numFmtId="176" fontId="4" fillId="0" borderId="13" xfId="0" applyNumberFormat="1" applyFont="1" applyBorder="1" applyAlignment="1">
      <alignment horizontal="left" vertical="center"/>
    </xf>
    <xf numFmtId="176" fontId="4" fillId="0" borderId="8" xfId="0" applyNumberFormat="1" applyFont="1" applyBorder="1" applyAlignment="1">
      <alignment horizontal="left" vertical="center"/>
    </xf>
    <xf numFmtId="176" fontId="4" fillId="0" borderId="19" xfId="0" applyNumberFormat="1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11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7" fontId="4" fillId="0" borderId="14" xfId="0" quotePrefix="1" applyNumberFormat="1" applyFont="1" applyBorder="1" applyAlignment="1">
      <alignment horizontal="left" vertical="center"/>
    </xf>
    <xf numFmtId="177" fontId="4" fillId="0" borderId="16" xfId="0" applyNumberFormat="1" applyFont="1" applyBorder="1" applyAlignment="1">
      <alignment horizontal="left" vertical="center"/>
    </xf>
    <xf numFmtId="177" fontId="4" fillId="0" borderId="20" xfId="0" applyNumberFormat="1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9" xfId="1" applyFont="1" applyBorder="1" applyAlignment="1">
      <alignment horizontal="right" vertical="center"/>
    </xf>
  </cellXfs>
  <cellStyles count="2">
    <cellStyle name="標準" xfId="0" builtinId="0"/>
    <cellStyle name="標準_Book1" xfId="1" xr:uid="{00000000-0005-0000-0000-000001000000}"/>
  </cellStyles>
  <dxfs count="0"/>
  <tableStyles count="0" defaultTableStyle="TableStyleMedium2" defaultPivotStyle="PivotStyleLight16"/>
  <colors>
    <mruColors>
      <color rgb="FFFFFFBE"/>
      <color rgb="FFFFA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4"/>
  <sheetViews>
    <sheetView topLeftCell="A2" workbookViewId="0">
      <selection activeCell="D7" sqref="D7:G7"/>
    </sheetView>
  </sheetViews>
  <sheetFormatPr defaultRowHeight="13.5" x14ac:dyDescent="0.15"/>
  <cols>
    <col min="1" max="1" width="21.625" style="1" customWidth="1"/>
    <col min="2" max="2" width="13.625" style="1" customWidth="1"/>
    <col min="3" max="4" width="6.125" style="5" customWidth="1"/>
    <col min="5" max="5" width="11.625" style="1" customWidth="1"/>
    <col min="6" max="7" width="12.625" style="1" customWidth="1"/>
    <col min="8" max="8" width="9" style="1" customWidth="1"/>
    <col min="9" max="16384" width="9" style="1"/>
  </cols>
  <sheetData>
    <row r="1" spans="1:7" ht="17.25" hidden="1" customHeight="1" x14ac:dyDescent="0.15">
      <c r="C1" s="2"/>
      <c r="D1" s="2"/>
      <c r="E1" s="3"/>
      <c r="F1" s="3"/>
      <c r="G1" s="2"/>
    </row>
    <row r="2" spans="1:7" ht="10.5" customHeight="1" x14ac:dyDescent="0.15">
      <c r="A2" s="93" t="s">
        <v>45</v>
      </c>
      <c r="B2" s="93"/>
      <c r="C2" s="93"/>
      <c r="D2" s="93"/>
      <c r="E2" s="93"/>
      <c r="F2" s="93"/>
      <c r="G2" s="93"/>
    </row>
    <row r="3" spans="1:7" ht="10.5" customHeight="1" x14ac:dyDescent="0.15">
      <c r="A3" s="93"/>
      <c r="B3" s="93"/>
      <c r="C3" s="93"/>
      <c r="D3" s="93"/>
      <c r="E3" s="93"/>
      <c r="F3" s="93"/>
      <c r="G3" s="93"/>
    </row>
    <row r="4" spans="1:7" ht="10.5" customHeight="1" x14ac:dyDescent="0.15">
      <c r="A4" s="93"/>
      <c r="B4" s="93"/>
      <c r="C4" s="93"/>
      <c r="D4" s="93"/>
      <c r="E4" s="93"/>
      <c r="F4" s="93"/>
      <c r="G4" s="93"/>
    </row>
    <row r="5" spans="1:7" ht="18" customHeight="1" x14ac:dyDescent="0.15">
      <c r="A5" s="4"/>
      <c r="B5" s="104" t="s">
        <v>47</v>
      </c>
      <c r="C5" s="105"/>
      <c r="D5" s="106" t="s">
        <v>46</v>
      </c>
      <c r="E5" s="107"/>
      <c r="F5" s="107"/>
      <c r="G5" s="108"/>
    </row>
    <row r="6" spans="1:7" ht="18" customHeight="1" x14ac:dyDescent="0.15">
      <c r="A6" s="4"/>
      <c r="B6" s="109" t="s">
        <v>43</v>
      </c>
      <c r="C6" s="110"/>
      <c r="D6" s="111" t="s">
        <v>90</v>
      </c>
      <c r="E6" s="112"/>
      <c r="F6" s="112"/>
      <c r="G6" s="113"/>
    </row>
    <row r="7" spans="1:7" ht="18" customHeight="1" x14ac:dyDescent="0.15">
      <c r="A7" s="4"/>
      <c r="B7" s="109" t="s">
        <v>3</v>
      </c>
      <c r="C7" s="110"/>
      <c r="D7" s="87" t="s">
        <v>36</v>
      </c>
      <c r="E7" s="88"/>
      <c r="F7" s="88"/>
      <c r="G7" s="89"/>
    </row>
    <row r="8" spans="1:7" ht="18" customHeight="1" x14ac:dyDescent="0.15">
      <c r="A8" s="4"/>
      <c r="B8" s="94" t="s">
        <v>9</v>
      </c>
      <c r="C8" s="95"/>
      <c r="D8" s="96">
        <v>45230</v>
      </c>
      <c r="E8" s="97"/>
      <c r="F8" s="97"/>
      <c r="G8" s="98"/>
    </row>
    <row r="9" spans="1:7" ht="18" customHeight="1" x14ac:dyDescent="0.15">
      <c r="A9" s="4"/>
      <c r="B9" s="99" t="s">
        <v>26</v>
      </c>
      <c r="C9" s="100"/>
      <c r="D9" s="101" t="s">
        <v>49</v>
      </c>
      <c r="E9" s="102"/>
      <c r="F9" s="102"/>
      <c r="G9" s="103"/>
    </row>
    <row r="10" spans="1:7" ht="18" customHeight="1" x14ac:dyDescent="0.15"/>
    <row r="11" spans="1:7" ht="42" customHeight="1" x14ac:dyDescent="0.15">
      <c r="A11" s="50" t="s">
        <v>30</v>
      </c>
      <c r="B11" s="52" t="s">
        <v>22</v>
      </c>
      <c r="C11" s="52" t="s">
        <v>38</v>
      </c>
      <c r="D11" s="52" t="s">
        <v>39</v>
      </c>
      <c r="E11" s="53" t="s">
        <v>28</v>
      </c>
      <c r="F11" s="53" t="s">
        <v>41</v>
      </c>
      <c r="G11" s="51" t="s">
        <v>42</v>
      </c>
    </row>
    <row r="12" spans="1:7" ht="42" customHeight="1" x14ac:dyDescent="0.15">
      <c r="A12" s="90" t="s">
        <v>48</v>
      </c>
      <c r="B12" s="91"/>
      <c r="C12" s="91"/>
      <c r="D12" s="91"/>
      <c r="E12" s="91"/>
      <c r="F12" s="91"/>
      <c r="G12" s="92"/>
    </row>
    <row r="13" spans="1:7" ht="42" customHeight="1" x14ac:dyDescent="0.15">
      <c r="A13" s="55" t="s">
        <v>50</v>
      </c>
      <c r="B13" s="56" t="s">
        <v>19</v>
      </c>
      <c r="C13" s="57">
        <v>1</v>
      </c>
      <c r="D13" s="57" t="s">
        <v>40</v>
      </c>
      <c r="E13" s="58" t="str">
        <f>IF('積算内訳 (金額抜き)'!G4=0,"",'積算内訳 (金額抜き)'!G4)</f>
        <v/>
      </c>
      <c r="F13" s="58" t="e">
        <f>C13*E13</f>
        <v>#VALUE!</v>
      </c>
      <c r="G13" s="59"/>
    </row>
    <row r="14" spans="1:7" ht="42" customHeight="1" x14ac:dyDescent="0.15">
      <c r="A14" s="55" t="s">
        <v>80</v>
      </c>
      <c r="B14" s="56" t="s">
        <v>37</v>
      </c>
      <c r="C14" s="57">
        <v>1</v>
      </c>
      <c r="D14" s="57" t="s">
        <v>76</v>
      </c>
      <c r="E14" s="58" t="str">
        <f>IF('積算内訳 (金額抜き)'!G10=0,"",'積算内訳 (金額抜き)'!G10)</f>
        <v/>
      </c>
      <c r="F14" s="58" t="e">
        <f t="shared" ref="F14:F17" si="0">C14*E14</f>
        <v>#VALUE!</v>
      </c>
      <c r="G14" s="59"/>
    </row>
    <row r="15" spans="1:7" ht="42" customHeight="1" x14ac:dyDescent="0.15">
      <c r="A15" s="55" t="s">
        <v>32</v>
      </c>
      <c r="B15" s="56" t="s">
        <v>51</v>
      </c>
      <c r="C15" s="57">
        <v>1</v>
      </c>
      <c r="D15" s="57" t="s">
        <v>76</v>
      </c>
      <c r="E15" s="58" t="str">
        <f>IF('積算内訳 (金額抜き)'!G25=0,"",'積算内訳 (金額抜き)'!G25)</f>
        <v/>
      </c>
      <c r="F15" s="58" t="e">
        <f t="shared" si="0"/>
        <v>#VALUE!</v>
      </c>
      <c r="G15" s="59"/>
    </row>
    <row r="16" spans="1:7" ht="42" customHeight="1" x14ac:dyDescent="0.15">
      <c r="A16" s="60" t="s">
        <v>33</v>
      </c>
      <c r="B16" s="56" t="s">
        <v>81</v>
      </c>
      <c r="C16" s="57">
        <v>1</v>
      </c>
      <c r="D16" s="57" t="s">
        <v>76</v>
      </c>
      <c r="E16" s="58" t="str">
        <f>IF('積算内訳 (金額抜き)'!G32=0,"",'積算内訳 (金額抜き)'!G32)</f>
        <v/>
      </c>
      <c r="F16" s="58" t="e">
        <f t="shared" si="0"/>
        <v>#VALUE!</v>
      </c>
      <c r="G16" s="59"/>
    </row>
    <row r="17" spans="1:7" ht="42" customHeight="1" x14ac:dyDescent="0.15">
      <c r="A17" s="60" t="s">
        <v>34</v>
      </c>
      <c r="B17" s="56" t="s">
        <v>82</v>
      </c>
      <c r="C17" s="57">
        <v>1</v>
      </c>
      <c r="D17" s="57" t="s">
        <v>76</v>
      </c>
      <c r="E17" s="58" t="str">
        <f>IF('積算内訳 (金額抜き)'!G41=0,"",'積算内訳 (金額抜き)'!G41)</f>
        <v/>
      </c>
      <c r="F17" s="58" t="e">
        <f t="shared" si="0"/>
        <v>#VALUE!</v>
      </c>
      <c r="G17" s="59"/>
    </row>
    <row r="18" spans="1:7" ht="42" customHeight="1" x14ac:dyDescent="0.15">
      <c r="A18" s="55"/>
      <c r="B18" s="56"/>
      <c r="C18" s="61"/>
      <c r="D18" s="61"/>
      <c r="E18" s="62"/>
      <c r="F18" s="62"/>
      <c r="G18" s="59"/>
    </row>
    <row r="19" spans="1:7" ht="42" customHeight="1" x14ac:dyDescent="0.15">
      <c r="A19" s="63"/>
      <c r="B19" s="64"/>
      <c r="C19" s="61"/>
      <c r="D19" s="61"/>
      <c r="E19" s="62"/>
      <c r="F19" s="62"/>
      <c r="G19" s="65"/>
    </row>
    <row r="20" spans="1:7" ht="42" customHeight="1" x14ac:dyDescent="0.15">
      <c r="A20" s="63"/>
      <c r="B20" s="64"/>
      <c r="C20" s="61"/>
      <c r="D20" s="61"/>
      <c r="E20" s="62"/>
      <c r="F20" s="62"/>
      <c r="G20" s="59"/>
    </row>
    <row r="21" spans="1:7" ht="42" customHeight="1" x14ac:dyDescent="0.15">
      <c r="A21" s="66"/>
      <c r="B21" s="66"/>
      <c r="C21" s="52"/>
      <c r="D21" s="52"/>
      <c r="E21" s="67"/>
      <c r="F21" s="67"/>
      <c r="G21" s="67"/>
    </row>
    <row r="22" spans="1:7" ht="42" customHeight="1" thickBot="1" x14ac:dyDescent="0.2">
      <c r="A22" s="68" t="s">
        <v>16</v>
      </c>
      <c r="B22" s="71"/>
      <c r="C22" s="72"/>
      <c r="D22" s="72"/>
      <c r="E22" s="71"/>
      <c r="F22" s="73" t="e">
        <f>SUM(F13:F21)</f>
        <v>#VALUE!</v>
      </c>
      <c r="G22" s="54"/>
    </row>
    <row r="23" spans="1:7" ht="42" customHeight="1" thickTop="1" thickBot="1" x14ac:dyDescent="0.2">
      <c r="A23" s="69" t="s">
        <v>11</v>
      </c>
      <c r="B23" s="74"/>
      <c r="C23" s="75"/>
      <c r="D23" s="75"/>
      <c r="E23" s="74"/>
      <c r="F23" s="76" t="e">
        <f>F22*0.1</f>
        <v>#VALUE!</v>
      </c>
      <c r="G23" s="6"/>
    </row>
    <row r="24" spans="1:7" ht="42" customHeight="1" x14ac:dyDescent="0.15">
      <c r="A24" s="70" t="s">
        <v>35</v>
      </c>
      <c r="B24" s="77"/>
      <c r="C24" s="78"/>
      <c r="D24" s="78"/>
      <c r="E24" s="77"/>
      <c r="F24" s="79" t="e">
        <f>SUM(F22:F23)</f>
        <v>#VALUE!</v>
      </c>
      <c r="G24" s="7"/>
    </row>
  </sheetData>
  <mergeCells count="12">
    <mergeCell ref="D7:G7"/>
    <mergeCell ref="A12:G12"/>
    <mergeCell ref="A2:G4"/>
    <mergeCell ref="B8:C8"/>
    <mergeCell ref="D8:G8"/>
    <mergeCell ref="B9:C9"/>
    <mergeCell ref="D9:G9"/>
    <mergeCell ref="B5:C5"/>
    <mergeCell ref="D5:G5"/>
    <mergeCell ref="B6:C6"/>
    <mergeCell ref="D6:G6"/>
    <mergeCell ref="B7:C7"/>
  </mergeCells>
  <phoneticPr fontId="2"/>
  <pageMargins left="0.98425196850393704" right="0.19685039370078741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50"/>
  <sheetViews>
    <sheetView tabSelected="1" topLeftCell="A16" workbookViewId="0">
      <selection activeCell="H24" sqref="H24"/>
    </sheetView>
  </sheetViews>
  <sheetFormatPr defaultRowHeight="13.5" x14ac:dyDescent="0.15"/>
  <cols>
    <col min="1" max="2" width="3.125" style="8" customWidth="1"/>
    <col min="3" max="3" width="25.75" style="8" bestFit="1" customWidth="1"/>
    <col min="4" max="4" width="5.875" style="49" bestFit="1" customWidth="1"/>
    <col min="5" max="5" width="3.125" style="8" bestFit="1" customWidth="1"/>
    <col min="6" max="7" width="10.625" style="49" customWidth="1"/>
    <col min="8" max="8" width="22.25" style="8" customWidth="1"/>
    <col min="9" max="256" width="9" style="8" customWidth="1"/>
    <col min="257" max="16384" width="9" style="1"/>
  </cols>
  <sheetData>
    <row r="1" spans="1:8" ht="22.5" customHeight="1" x14ac:dyDescent="0.15">
      <c r="A1" s="114" t="s">
        <v>0</v>
      </c>
      <c r="B1" s="114"/>
      <c r="C1" s="114"/>
      <c r="D1" s="114"/>
      <c r="E1" s="114"/>
      <c r="F1" s="114"/>
      <c r="G1" s="114"/>
      <c r="H1" s="114"/>
    </row>
    <row r="2" spans="1:8" ht="18" customHeight="1" x14ac:dyDescent="0.15">
      <c r="A2" s="115" t="s">
        <v>6</v>
      </c>
      <c r="B2" s="115"/>
      <c r="C2" s="115"/>
      <c r="D2" s="9" t="s">
        <v>5</v>
      </c>
      <c r="E2" s="10" t="s">
        <v>23</v>
      </c>
      <c r="F2" s="9" t="s">
        <v>44</v>
      </c>
      <c r="G2" s="9" t="s">
        <v>29</v>
      </c>
      <c r="H2" s="11" t="s">
        <v>31</v>
      </c>
    </row>
    <row r="3" spans="1:8" ht="18" customHeight="1" x14ac:dyDescent="0.15">
      <c r="A3" s="12" t="s">
        <v>8</v>
      </c>
      <c r="B3" s="13"/>
      <c r="C3" s="14"/>
      <c r="D3" s="15"/>
      <c r="E3" s="16"/>
      <c r="F3" s="15"/>
      <c r="G3" s="45">
        <f>SUM(G4,G10,G25,G32,G41,G43)</f>
        <v>0</v>
      </c>
      <c r="H3" s="17"/>
    </row>
    <row r="4" spans="1:8" ht="18" customHeight="1" x14ac:dyDescent="0.15">
      <c r="A4" s="18"/>
      <c r="B4" s="12" t="s">
        <v>52</v>
      </c>
      <c r="C4" s="14"/>
      <c r="D4" s="15"/>
      <c r="E4" s="16"/>
      <c r="F4" s="15"/>
      <c r="G4" s="86">
        <f>SUM(G5:G9)</f>
        <v>0</v>
      </c>
      <c r="H4" s="19"/>
    </row>
    <row r="5" spans="1:8" ht="18" customHeight="1" x14ac:dyDescent="0.15">
      <c r="A5" s="18"/>
      <c r="B5" s="20"/>
      <c r="C5" s="21" t="s">
        <v>13</v>
      </c>
      <c r="D5" s="22"/>
      <c r="E5" s="80" t="s">
        <v>24</v>
      </c>
      <c r="F5" s="22"/>
      <c r="G5" s="23" t="str">
        <f>IF(F5=0,"",D5*F5)</f>
        <v/>
      </c>
      <c r="H5" s="21"/>
    </row>
    <row r="6" spans="1:8" ht="18" customHeight="1" x14ac:dyDescent="0.15">
      <c r="A6" s="18"/>
      <c r="B6" s="20"/>
      <c r="C6" s="24" t="s">
        <v>14</v>
      </c>
      <c r="D6" s="25"/>
      <c r="E6" s="81" t="s">
        <v>24</v>
      </c>
      <c r="F6" s="25"/>
      <c r="G6" s="26" t="str">
        <f t="shared" ref="G6:G9" si="0">IF(F6=0,"",D6*F6)</f>
        <v/>
      </c>
      <c r="H6" s="24"/>
    </row>
    <row r="7" spans="1:8" ht="18" customHeight="1" x14ac:dyDescent="0.15">
      <c r="A7" s="18"/>
      <c r="B7" s="20"/>
      <c r="C7" s="24" t="s">
        <v>53</v>
      </c>
      <c r="D7" s="25"/>
      <c r="E7" s="81" t="s">
        <v>10</v>
      </c>
      <c r="F7" s="25"/>
      <c r="G7" s="26" t="str">
        <f t="shared" si="0"/>
        <v/>
      </c>
      <c r="H7" s="24"/>
    </row>
    <row r="8" spans="1:8" ht="18" customHeight="1" x14ac:dyDescent="0.15">
      <c r="A8" s="18"/>
      <c r="B8" s="20"/>
      <c r="C8" s="24" t="s">
        <v>54</v>
      </c>
      <c r="D8" s="25"/>
      <c r="E8" s="81" t="s">
        <v>10</v>
      </c>
      <c r="F8" s="25"/>
      <c r="G8" s="26" t="str">
        <f t="shared" si="0"/>
        <v/>
      </c>
      <c r="H8" s="24"/>
    </row>
    <row r="9" spans="1:8" ht="18" customHeight="1" x14ac:dyDescent="0.15">
      <c r="A9" s="18"/>
      <c r="B9" s="27"/>
      <c r="C9" s="28" t="s">
        <v>55</v>
      </c>
      <c r="D9" s="29">
        <v>1</v>
      </c>
      <c r="E9" s="82" t="s">
        <v>25</v>
      </c>
      <c r="F9" s="30"/>
      <c r="G9" s="31" t="str">
        <f t="shared" si="0"/>
        <v/>
      </c>
      <c r="H9" s="28"/>
    </row>
    <row r="10" spans="1:8" ht="18" customHeight="1" x14ac:dyDescent="0.15">
      <c r="A10" s="18"/>
      <c r="B10" s="12" t="s">
        <v>77</v>
      </c>
      <c r="C10" s="13"/>
      <c r="D10" s="15"/>
      <c r="E10" s="83"/>
      <c r="F10" s="15"/>
      <c r="G10" s="86">
        <f>SUM(G11:G24)</f>
        <v>0</v>
      </c>
      <c r="H10" s="18"/>
    </row>
    <row r="11" spans="1:8" ht="18" customHeight="1" x14ac:dyDescent="0.15">
      <c r="A11" s="18"/>
      <c r="B11" s="20"/>
      <c r="C11" s="21" t="s">
        <v>56</v>
      </c>
      <c r="D11" s="32"/>
      <c r="E11" s="80" t="s">
        <v>85</v>
      </c>
      <c r="F11" s="22"/>
      <c r="G11" s="23" t="str">
        <f t="shared" ref="G11:G42" si="1">IF(F11=0,"",D11*F11)</f>
        <v/>
      </c>
      <c r="H11" s="21"/>
    </row>
    <row r="12" spans="1:8" ht="18" customHeight="1" x14ac:dyDescent="0.15">
      <c r="A12" s="18"/>
      <c r="B12" s="20"/>
      <c r="C12" s="33" t="s">
        <v>57</v>
      </c>
      <c r="D12" s="34"/>
      <c r="E12" s="84" t="s">
        <v>85</v>
      </c>
      <c r="F12" s="35"/>
      <c r="G12" s="36" t="str">
        <f t="shared" si="1"/>
        <v/>
      </c>
      <c r="H12" s="33"/>
    </row>
    <row r="13" spans="1:8" ht="18" customHeight="1" x14ac:dyDescent="0.15">
      <c r="A13" s="18"/>
      <c r="B13" s="20"/>
      <c r="C13" s="33" t="s">
        <v>58</v>
      </c>
      <c r="D13" s="34"/>
      <c r="E13" s="84" t="s">
        <v>85</v>
      </c>
      <c r="F13" s="35"/>
      <c r="G13" s="36" t="str">
        <f t="shared" si="1"/>
        <v/>
      </c>
      <c r="H13" s="33"/>
    </row>
    <row r="14" spans="1:8" ht="18" customHeight="1" x14ac:dyDescent="0.15">
      <c r="A14" s="18"/>
      <c r="B14" s="20"/>
      <c r="C14" s="24" t="s">
        <v>59</v>
      </c>
      <c r="D14" s="37"/>
      <c r="E14" s="81" t="s">
        <v>85</v>
      </c>
      <c r="F14" s="25"/>
      <c r="G14" s="26" t="str">
        <f t="shared" si="1"/>
        <v/>
      </c>
      <c r="H14" s="24"/>
    </row>
    <row r="15" spans="1:8" ht="18" customHeight="1" x14ac:dyDescent="0.15">
      <c r="A15" s="18"/>
      <c r="B15" s="20"/>
      <c r="C15" s="24" t="s">
        <v>60</v>
      </c>
      <c r="D15" s="37"/>
      <c r="E15" s="81" t="s">
        <v>10</v>
      </c>
      <c r="F15" s="25"/>
      <c r="G15" s="26" t="str">
        <f t="shared" si="1"/>
        <v/>
      </c>
      <c r="H15" s="24"/>
    </row>
    <row r="16" spans="1:8" ht="18" customHeight="1" x14ac:dyDescent="0.15">
      <c r="A16" s="18"/>
      <c r="B16" s="20"/>
      <c r="C16" s="24" t="s">
        <v>61</v>
      </c>
      <c r="D16" s="37"/>
      <c r="E16" s="81" t="s">
        <v>10</v>
      </c>
      <c r="F16" s="25"/>
      <c r="G16" s="26" t="str">
        <f t="shared" si="1"/>
        <v/>
      </c>
      <c r="H16" s="24"/>
    </row>
    <row r="17" spans="1:8" ht="18" customHeight="1" x14ac:dyDescent="0.15">
      <c r="A17" s="18"/>
      <c r="B17" s="20"/>
      <c r="C17" s="24" t="s">
        <v>62</v>
      </c>
      <c r="D17" s="37"/>
      <c r="E17" s="81" t="s">
        <v>10</v>
      </c>
      <c r="F17" s="25"/>
      <c r="G17" s="26" t="str">
        <f t="shared" si="1"/>
        <v/>
      </c>
      <c r="H17" s="24"/>
    </row>
    <row r="18" spans="1:8" ht="18" customHeight="1" x14ac:dyDescent="0.15">
      <c r="A18" s="18"/>
      <c r="B18" s="20"/>
      <c r="C18" s="24" t="s">
        <v>63</v>
      </c>
      <c r="D18" s="38">
        <v>1</v>
      </c>
      <c r="E18" s="81" t="s">
        <v>25</v>
      </c>
      <c r="F18" s="25"/>
      <c r="G18" s="26" t="str">
        <f t="shared" si="1"/>
        <v/>
      </c>
      <c r="H18" s="24"/>
    </row>
    <row r="19" spans="1:8" ht="18" customHeight="1" x14ac:dyDescent="0.15">
      <c r="A19" s="18"/>
      <c r="B19" s="20"/>
      <c r="C19" s="24" t="s">
        <v>64</v>
      </c>
      <c r="D19" s="38">
        <v>1</v>
      </c>
      <c r="E19" s="81" t="s">
        <v>25</v>
      </c>
      <c r="F19" s="25"/>
      <c r="G19" s="26" t="str">
        <f t="shared" si="1"/>
        <v/>
      </c>
      <c r="H19" s="24"/>
    </row>
    <row r="20" spans="1:8" ht="18" customHeight="1" x14ac:dyDescent="0.15">
      <c r="A20" s="18"/>
      <c r="B20" s="20"/>
      <c r="C20" s="24" t="s">
        <v>65</v>
      </c>
      <c r="D20" s="38">
        <v>1</v>
      </c>
      <c r="E20" s="81" t="s">
        <v>25</v>
      </c>
      <c r="F20" s="25"/>
      <c r="G20" s="26" t="str">
        <f t="shared" si="1"/>
        <v/>
      </c>
      <c r="H20" s="24"/>
    </row>
    <row r="21" spans="1:8" ht="18" customHeight="1" x14ac:dyDescent="0.15">
      <c r="A21" s="18"/>
      <c r="B21" s="20"/>
      <c r="C21" s="24" t="s">
        <v>66</v>
      </c>
      <c r="D21" s="38">
        <v>1</v>
      </c>
      <c r="E21" s="81" t="s">
        <v>25</v>
      </c>
      <c r="F21" s="25"/>
      <c r="G21" s="26" t="str">
        <f t="shared" si="1"/>
        <v/>
      </c>
      <c r="H21" s="24"/>
    </row>
    <row r="22" spans="1:8" ht="18" customHeight="1" x14ac:dyDescent="0.15">
      <c r="A22" s="18"/>
      <c r="B22" s="20"/>
      <c r="C22" s="24" t="s">
        <v>83</v>
      </c>
      <c r="D22" s="38">
        <v>1</v>
      </c>
      <c r="E22" s="81" t="s">
        <v>25</v>
      </c>
      <c r="F22" s="25"/>
      <c r="G22" s="26" t="str">
        <f t="shared" si="1"/>
        <v/>
      </c>
      <c r="H22" s="24" t="s">
        <v>89</v>
      </c>
    </row>
    <row r="23" spans="1:8" ht="18" customHeight="1" x14ac:dyDescent="0.15">
      <c r="A23" s="18"/>
      <c r="B23" s="20"/>
      <c r="C23" s="24" t="s">
        <v>84</v>
      </c>
      <c r="D23" s="38">
        <v>1</v>
      </c>
      <c r="E23" s="81" t="s">
        <v>25</v>
      </c>
      <c r="F23" s="25"/>
      <c r="G23" s="26" t="str">
        <f t="shared" si="1"/>
        <v/>
      </c>
      <c r="H23" s="24" t="s">
        <v>91</v>
      </c>
    </row>
    <row r="24" spans="1:8" ht="18" customHeight="1" x14ac:dyDescent="0.15">
      <c r="A24" s="18"/>
      <c r="B24" s="20"/>
      <c r="C24" s="24" t="s">
        <v>67</v>
      </c>
      <c r="D24" s="38">
        <v>1</v>
      </c>
      <c r="E24" s="81" t="s">
        <v>25</v>
      </c>
      <c r="F24" s="25"/>
      <c r="G24" s="26" t="str">
        <f t="shared" si="1"/>
        <v/>
      </c>
      <c r="H24" s="28"/>
    </row>
    <row r="25" spans="1:8" ht="18" customHeight="1" x14ac:dyDescent="0.15">
      <c r="A25" s="18"/>
      <c r="B25" s="12" t="s">
        <v>78</v>
      </c>
      <c r="C25" s="14"/>
      <c r="D25" s="15"/>
      <c r="E25" s="83"/>
      <c r="F25" s="15"/>
      <c r="G25" s="86">
        <f>SUM(G26:G31)</f>
        <v>0</v>
      </c>
      <c r="H25" s="18"/>
    </row>
    <row r="26" spans="1:8" ht="18" customHeight="1" x14ac:dyDescent="0.15">
      <c r="A26" s="18"/>
      <c r="B26" s="20"/>
      <c r="C26" s="21" t="s">
        <v>86</v>
      </c>
      <c r="D26" s="22"/>
      <c r="E26" s="80" t="s">
        <v>27</v>
      </c>
      <c r="F26" s="22"/>
      <c r="G26" s="23" t="str">
        <f t="shared" si="1"/>
        <v/>
      </c>
      <c r="H26" s="21"/>
    </row>
    <row r="27" spans="1:8" ht="18" customHeight="1" x14ac:dyDescent="0.15">
      <c r="A27" s="18"/>
      <c r="B27" s="20"/>
      <c r="C27" s="24" t="s">
        <v>68</v>
      </c>
      <c r="D27" s="25"/>
      <c r="E27" s="81" t="s">
        <v>21</v>
      </c>
      <c r="F27" s="25"/>
      <c r="G27" s="26" t="str">
        <f t="shared" si="1"/>
        <v/>
      </c>
      <c r="H27" s="24"/>
    </row>
    <row r="28" spans="1:8" ht="18" customHeight="1" x14ac:dyDescent="0.15">
      <c r="A28" s="18"/>
      <c r="B28" s="20"/>
      <c r="C28" s="24" t="s">
        <v>17</v>
      </c>
      <c r="D28" s="25"/>
      <c r="E28" s="81" t="s">
        <v>21</v>
      </c>
      <c r="F28" s="25"/>
      <c r="G28" s="26" t="str">
        <f t="shared" si="1"/>
        <v/>
      </c>
      <c r="H28" s="24"/>
    </row>
    <row r="29" spans="1:8" ht="18" customHeight="1" x14ac:dyDescent="0.15">
      <c r="A29" s="18"/>
      <c r="B29" s="20"/>
      <c r="C29" s="24" t="s">
        <v>69</v>
      </c>
      <c r="D29" s="25"/>
      <c r="E29" s="81" t="s">
        <v>12</v>
      </c>
      <c r="F29" s="25"/>
      <c r="G29" s="26" t="str">
        <f t="shared" si="1"/>
        <v/>
      </c>
      <c r="H29" s="24"/>
    </row>
    <row r="30" spans="1:8" ht="18" customHeight="1" x14ac:dyDescent="0.15">
      <c r="A30" s="18"/>
      <c r="B30" s="20"/>
      <c r="C30" s="24" t="s">
        <v>70</v>
      </c>
      <c r="D30" s="25"/>
      <c r="E30" s="81" t="s">
        <v>27</v>
      </c>
      <c r="F30" s="25"/>
      <c r="G30" s="26" t="str">
        <f t="shared" si="1"/>
        <v/>
      </c>
      <c r="H30" s="24"/>
    </row>
    <row r="31" spans="1:8" ht="18" customHeight="1" x14ac:dyDescent="0.15">
      <c r="A31" s="18"/>
      <c r="B31" s="27"/>
      <c r="C31" s="28" t="s">
        <v>71</v>
      </c>
      <c r="D31" s="30"/>
      <c r="E31" s="82" t="s">
        <v>27</v>
      </c>
      <c r="F31" s="30"/>
      <c r="G31" s="31" t="str">
        <f t="shared" si="1"/>
        <v/>
      </c>
      <c r="H31" s="28"/>
    </row>
    <row r="32" spans="1:8" ht="18" customHeight="1" x14ac:dyDescent="0.15">
      <c r="A32" s="18"/>
      <c r="B32" s="12" t="s">
        <v>79</v>
      </c>
      <c r="C32" s="14"/>
      <c r="D32" s="15"/>
      <c r="E32" s="83"/>
      <c r="F32" s="15"/>
      <c r="G32" s="86">
        <f>SUM(G33:G40)</f>
        <v>0</v>
      </c>
      <c r="H32" s="18"/>
    </row>
    <row r="33" spans="1:8" ht="18" customHeight="1" x14ac:dyDescent="0.15">
      <c r="A33" s="18"/>
      <c r="B33" s="20"/>
      <c r="C33" s="21" t="s">
        <v>72</v>
      </c>
      <c r="D33" s="22"/>
      <c r="E33" s="80" t="s">
        <v>27</v>
      </c>
      <c r="F33" s="22"/>
      <c r="G33" s="23" t="str">
        <f t="shared" si="1"/>
        <v/>
      </c>
      <c r="H33" s="21"/>
    </row>
    <row r="34" spans="1:8" ht="18" customHeight="1" x14ac:dyDescent="0.15">
      <c r="A34" s="18"/>
      <c r="B34" s="20"/>
      <c r="C34" s="24" t="s">
        <v>7</v>
      </c>
      <c r="D34" s="25"/>
      <c r="E34" s="81" t="s">
        <v>27</v>
      </c>
      <c r="F34" s="25"/>
      <c r="G34" s="26" t="str">
        <f t="shared" si="1"/>
        <v/>
      </c>
      <c r="H34" s="24"/>
    </row>
    <row r="35" spans="1:8" ht="18" customHeight="1" x14ac:dyDescent="0.15">
      <c r="A35" s="18"/>
      <c r="B35" s="20"/>
      <c r="C35" s="24" t="s">
        <v>18</v>
      </c>
      <c r="D35" s="25"/>
      <c r="E35" s="81" t="s">
        <v>27</v>
      </c>
      <c r="F35" s="25"/>
      <c r="G35" s="26" t="str">
        <f t="shared" si="1"/>
        <v/>
      </c>
      <c r="H35" s="24"/>
    </row>
    <row r="36" spans="1:8" ht="18" customHeight="1" x14ac:dyDescent="0.15">
      <c r="A36" s="18"/>
      <c r="B36" s="20"/>
      <c r="C36" s="24" t="s">
        <v>73</v>
      </c>
      <c r="D36" s="25"/>
      <c r="E36" s="81" t="s">
        <v>27</v>
      </c>
      <c r="F36" s="25"/>
      <c r="G36" s="26" t="str">
        <f t="shared" si="1"/>
        <v/>
      </c>
      <c r="H36" s="24"/>
    </row>
    <row r="37" spans="1:8" ht="18" customHeight="1" x14ac:dyDescent="0.15">
      <c r="A37" s="18"/>
      <c r="B37" s="20"/>
      <c r="C37" s="24" t="s">
        <v>87</v>
      </c>
      <c r="D37" s="25"/>
      <c r="E37" s="81" t="s">
        <v>12</v>
      </c>
      <c r="F37" s="25"/>
      <c r="G37" s="26" t="str">
        <f t="shared" si="1"/>
        <v/>
      </c>
      <c r="H37" s="24"/>
    </row>
    <row r="38" spans="1:8" ht="18" customHeight="1" x14ac:dyDescent="0.15">
      <c r="A38" s="18"/>
      <c r="B38" s="20"/>
      <c r="C38" s="24" t="s">
        <v>20</v>
      </c>
      <c r="D38" s="25"/>
      <c r="E38" s="81" t="s">
        <v>12</v>
      </c>
      <c r="F38" s="25"/>
      <c r="G38" s="26" t="str">
        <f t="shared" si="1"/>
        <v/>
      </c>
      <c r="H38" s="24"/>
    </row>
    <row r="39" spans="1:8" ht="18" customHeight="1" x14ac:dyDescent="0.15">
      <c r="A39" s="18"/>
      <c r="B39" s="20"/>
      <c r="C39" s="24" t="s">
        <v>74</v>
      </c>
      <c r="D39" s="25"/>
      <c r="E39" s="81" t="s">
        <v>88</v>
      </c>
      <c r="F39" s="25"/>
      <c r="G39" s="26" t="str">
        <f t="shared" si="1"/>
        <v/>
      </c>
      <c r="H39" s="24"/>
    </row>
    <row r="40" spans="1:8" ht="18" customHeight="1" x14ac:dyDescent="0.15">
      <c r="A40" s="18"/>
      <c r="B40" s="27"/>
      <c r="C40" s="28" t="s">
        <v>75</v>
      </c>
      <c r="D40" s="30"/>
      <c r="E40" s="82" t="s">
        <v>21</v>
      </c>
      <c r="F40" s="30"/>
      <c r="G40" s="31" t="str">
        <f t="shared" si="1"/>
        <v/>
      </c>
      <c r="H40" s="28"/>
    </row>
    <row r="41" spans="1:8" ht="18" customHeight="1" x14ac:dyDescent="0.15">
      <c r="A41" s="18"/>
      <c r="B41" s="12" t="s">
        <v>1</v>
      </c>
      <c r="C41" s="14"/>
      <c r="D41" s="15"/>
      <c r="E41" s="83"/>
      <c r="F41" s="15"/>
      <c r="G41" s="86">
        <f>SUM(G42)</f>
        <v>0</v>
      </c>
      <c r="H41" s="17"/>
    </row>
    <row r="42" spans="1:8" ht="18" customHeight="1" x14ac:dyDescent="0.15">
      <c r="A42" s="18"/>
      <c r="B42" s="27"/>
      <c r="C42" s="19" t="s">
        <v>15</v>
      </c>
      <c r="D42" s="39">
        <v>1</v>
      </c>
      <c r="E42" s="11" t="s">
        <v>25</v>
      </c>
      <c r="F42" s="40"/>
      <c r="G42" s="41" t="str">
        <f t="shared" si="1"/>
        <v/>
      </c>
      <c r="H42" s="42"/>
    </row>
    <row r="43" spans="1:8" ht="18" customHeight="1" x14ac:dyDescent="0.15">
      <c r="A43" s="17" t="s">
        <v>2</v>
      </c>
      <c r="B43" s="13"/>
      <c r="C43" s="14"/>
      <c r="D43" s="15"/>
      <c r="E43" s="83"/>
      <c r="F43" s="15"/>
      <c r="G43" s="86" t="str">
        <f>G44</f>
        <v/>
      </c>
      <c r="H43" s="18"/>
    </row>
    <row r="44" spans="1:8" ht="18" customHeight="1" x14ac:dyDescent="0.15">
      <c r="A44" s="18"/>
      <c r="B44" s="12" t="s">
        <v>11</v>
      </c>
      <c r="C44" s="14"/>
      <c r="D44" s="15"/>
      <c r="E44" s="83"/>
      <c r="F44" s="15"/>
      <c r="G44" s="41" t="str">
        <f>G45</f>
        <v/>
      </c>
      <c r="H44" s="19"/>
    </row>
    <row r="45" spans="1:8" ht="18" customHeight="1" x14ac:dyDescent="0.15">
      <c r="A45" s="18"/>
      <c r="B45" s="20"/>
      <c r="C45" s="17" t="s">
        <v>11</v>
      </c>
      <c r="D45" s="43"/>
      <c r="E45" s="85"/>
      <c r="F45" s="44"/>
      <c r="G45" s="45" t="str">
        <f>IF(G41=0,"",((G4+G10+G25+G32+G41)*0.1))</f>
        <v/>
      </c>
      <c r="H45" s="46"/>
    </row>
    <row r="46" spans="1:8" ht="18" customHeight="1" x14ac:dyDescent="0.15">
      <c r="A46" s="116" t="s">
        <v>4</v>
      </c>
      <c r="B46" s="117"/>
      <c r="C46" s="117"/>
      <c r="D46" s="117"/>
      <c r="E46" s="117"/>
      <c r="F46" s="118"/>
      <c r="G46" s="47"/>
      <c r="H46" s="48"/>
    </row>
    <row r="47" spans="1:8" x14ac:dyDescent="0.15">
      <c r="A47" s="119"/>
      <c r="B47" s="119"/>
      <c r="C47" s="119"/>
      <c r="D47" s="119"/>
      <c r="E47" s="119"/>
      <c r="F47" s="119"/>
      <c r="G47" s="119"/>
      <c r="H47" s="119"/>
    </row>
    <row r="50" ht="18" customHeight="1" x14ac:dyDescent="0.15"/>
  </sheetData>
  <mergeCells count="4">
    <mergeCell ref="A1:H1"/>
    <mergeCell ref="A2:C2"/>
    <mergeCell ref="A46:F46"/>
    <mergeCell ref="A47:H47"/>
  </mergeCells>
  <phoneticPr fontId="3" type="Hiragana"/>
  <pageMargins left="0.98425196850393704" right="0.19685039370078741" top="0.78740157480314965" bottom="0.3937007874015748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設計書 (金額抜き)</vt:lpstr>
      <vt:lpstr>積算内訳 (金額抜き)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　貴博</dc:creator>
  <cp:lastModifiedBy>佐藤　隆浩</cp:lastModifiedBy>
  <cp:lastPrinted>2023-06-21T08:27:57Z</cp:lastPrinted>
  <dcterms:created xsi:type="dcterms:W3CDTF">2022-06-03T02:45:16Z</dcterms:created>
  <dcterms:modified xsi:type="dcterms:W3CDTF">2023-06-23T00:11:02Z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2022-06-15T07:11:17Z</vt:filetime>
  </property>
</Properties>
</file>